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6 - JUNIO\"/>
    </mc:Choice>
  </mc:AlternateContent>
  <xr:revisionPtr revIDLastSave="0" documentId="13_ncr:1_{30646EF1-8A71-4B96-B545-2B84DF3E1D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K51" i="1"/>
  <c r="L51" i="1"/>
  <c r="M51" i="1"/>
  <c r="N51" i="1"/>
  <c r="O51" i="1"/>
  <c r="P51" i="1"/>
  <c r="Q51" i="1"/>
  <c r="R51" i="1"/>
  <c r="S51" i="1"/>
  <c r="Q33" i="1"/>
  <c r="R33" i="1"/>
  <c r="Q17" i="1"/>
  <c r="Q20" i="1"/>
  <c r="R50" i="1"/>
  <c r="Q50" i="1"/>
  <c r="S50" i="1" s="1"/>
  <c r="R49" i="1"/>
  <c r="Q49" i="1"/>
  <c r="S49" i="1" s="1"/>
  <c r="R47" i="1" l="1"/>
  <c r="Q47" i="1"/>
  <c r="S47" i="1" s="1"/>
  <c r="R46" i="1"/>
  <c r="Q46" i="1"/>
  <c r="S46" i="1" s="1"/>
  <c r="R48" i="1"/>
  <c r="Q48" i="1"/>
  <c r="S48" i="1" s="1"/>
  <c r="R45" i="1"/>
  <c r="Q45" i="1"/>
  <c r="S45" i="1" s="1"/>
  <c r="R44" i="1"/>
  <c r="Q44" i="1"/>
  <c r="S44" i="1" s="1"/>
  <c r="R42" i="1"/>
  <c r="Q42" i="1"/>
  <c r="S42" i="1" s="1"/>
  <c r="Q43" i="1"/>
  <c r="S43" i="1" s="1"/>
  <c r="R43" i="1"/>
  <c r="R41" i="1"/>
  <c r="Q41" i="1"/>
  <c r="S41" i="1" s="1"/>
  <c r="R40" i="1"/>
  <c r="Q40" i="1"/>
  <c r="S40" i="1" s="1"/>
  <c r="Q37" i="1" l="1"/>
  <c r="S37" i="1" s="1"/>
  <c r="R37" i="1"/>
  <c r="Q38" i="1"/>
  <c r="S38" i="1" s="1"/>
  <c r="R38" i="1"/>
  <c r="Q39" i="1"/>
  <c r="S39" i="1" s="1"/>
  <c r="R39" i="1"/>
  <c r="Q35" i="1"/>
  <c r="S35" i="1" s="1"/>
  <c r="R35" i="1"/>
  <c r="Q36" i="1"/>
  <c r="S36" i="1" s="1"/>
  <c r="R36" i="1"/>
  <c r="Q32" i="1"/>
  <c r="S32" i="1" s="1"/>
  <c r="R32" i="1"/>
  <c r="Q34" i="1"/>
  <c r="S34" i="1" s="1"/>
  <c r="R34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20" i="1"/>
  <c r="R20" i="1"/>
  <c r="Q19" i="1"/>
  <c r="S19" i="1" s="1"/>
  <c r="R19" i="1"/>
  <c r="Q18" i="1"/>
  <c r="S18" i="1" s="1"/>
  <c r="R18" i="1"/>
  <c r="R17" i="1" l="1"/>
  <c r="S17" i="1" l="1"/>
</calcChain>
</file>

<file path=xl/sharedStrings.xml><?xml version="1.0" encoding="utf-8"?>
<sst xmlns="http://schemas.openxmlformats.org/spreadsheetml/2006/main" count="249" uniqueCount="126">
  <si>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</si>
  <si>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</si>
  <si>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</si>
  <si>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</si>
  <si>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</si>
  <si>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</si>
  <si>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</si>
  <si>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</si>
  <si>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</si>
  <si>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</si>
  <si>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</si>
  <si>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</si>
  <si>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</si>
  <si>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</si>
  <si>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</si>
  <si>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</si>
  <si>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</si>
  <si>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</si>
  <si>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</si>
  <si>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</si>
  <si>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</si>
  <si>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</si>
  <si>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</si>
  <si>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</si>
  <si>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</si>
  <si>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</si>
  <si>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</si>
  <si>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</si>
  <si>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</si>
  <si>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</si>
  <si>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</si>
  <si>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</si>
  <si>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</si>
  <si>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</si>
  <si>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</si>
  <si>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</si>
  <si>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</si>
  <si>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</si>
  <si>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</si>
  <si>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</si>
  <si>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</si>
  <si>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</si>
  <si>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</si>
  <si>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</si>
  <si>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</si>
  <si>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</si>
  <si>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</si>
  <si>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</si>
  <si>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</si>
  <si>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</si>
  <si>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</si>
  <si>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</si>
  <si>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</si>
  <si>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</si>
  <si>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</si>
  <si>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</si>
  <si>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</si>
  <si>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</si>
  <si>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</si>
  <si>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</si>
  <si>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</si>
  <si>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</si>
  <si>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</si>
  <si>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</si>
  <si>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</si>
  <si>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</si>
  <si>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</si>
  <si>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</si>
  <si>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</si>
  <si>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</si>
  <si>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</si>
  <si>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</si>
  <si>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</si>
  <si>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</si>
  <si>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</si>
  <si>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</si>
  <si>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</si>
  <si>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</si>
  <si>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</si>
  <si>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</si>
  <si>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</si>
  <si>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</si>
  <si>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</si>
  <si>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</si>
  <si>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</si>
  <si>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</si>
  <si>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</si>
  <si>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</si>
  <si>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</si>
  <si>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</si>
  <si>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</si>
  <si>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</si>
  <si>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</si>
  <si>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</si>
  <si>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</si>
  <si>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</si>
  <si>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</si>
  <si>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</si>
  <si>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</si>
  <si>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</si>
  <si>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</si>
  <si>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</si>
  <si>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</si>
  <si>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</si>
  <si>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BIENVENIDO BERROA PÉREZ</t>
  </si>
  <si>
    <t>TOBIEL ENRIQUE MARMOLEJOS PÉREZ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</si>
  <si>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</si>
  <si>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</si>
  <si>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</si>
  <si>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</si>
  <si>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</si>
  <si>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</si>
  <si>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</si>
  <si>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</si>
  <si>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</si>
  <si>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</si>
  <si>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</si>
  <si>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</si>
  <si>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</si>
  <si>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0170-S</t>
  </si>
  <si>
    <t>DIONICIO JORGE SANCHEZ</t>
  </si>
  <si>
    <t>0169-S</t>
  </si>
  <si>
    <t xml:space="preserve">JOSE LUIS JIMENEZ SOSA </t>
  </si>
  <si>
    <t>Total de Servidores Públicos en Compesansación Militar: 34</t>
  </si>
  <si>
    <t xml:space="preserve">   (1*) Deducción directa en declaración ISR empleados del SUIRPLUS. Rentas hasta RD$416,220.00 estan exentas.</t>
  </si>
  <si>
    <t>Correspondiente al mes de 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</si>
</sst>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5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316920</xdr:colOff>
      <xdr:row>2</xdr:row>
      <xdr:rowOff>15586</xdr:rowOff>
    </xdr:from>
    <xdr:to>
      <xdr:col>7</xdr:col>
      <xdr:colOff>702249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772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1447800</xdr:colOff>
      <xdr:row>2</xdr:row>
      <xdr:rowOff>133350</xdr:rowOff>
    </xdr:from>
    <xdr:to>
      <xdr:col>5</xdr:col>
      <xdr:colOff>857250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2650" y="514350"/>
          <a:ext cx="127635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6"/>
  <sheetViews>
    <sheetView showGridLines="0" tabSelected="1" topLeftCell="D1" zoomScale="52" zoomScaleNormal="52" zoomScaleSheetLayoutView="50" workbookViewId="0">
      <pane ySplit="16" topLeftCell="A49" activePane="bottomLeft" state="frozen"/>
      <selection pane="bottomLeft" activeCell="F59" sqref="F59"/>
    </sheetView>
  </sheetViews>
  <sheetFormatPr baseColWidth="10" defaultColWidth="11.42578125" defaultRowHeight="12.75" x14ac:dyDescent="0.2"/>
  <cols>
    <col min="1" max="1" width="13.42578125" style="31" customWidth="1"/>
    <col min="2" max="2" width="77.28515625" style="31" customWidth="1"/>
    <col min="3" max="3" width="67.7109375" style="31" customWidth="1"/>
    <col min="4" max="4" width="80.5703125" style="31" customWidth="1"/>
    <col min="5" max="5" width="27.85546875" style="31" customWidth="1"/>
    <col min="6" max="6" width="57.42578125" style="31" customWidth="1"/>
    <col min="7" max="7" width="43" style="31" customWidth="1"/>
    <col min="8" max="8" width="36.28515625" style="31" customWidth="1"/>
    <col min="9" max="9" width="25.140625" style="31" customWidth="1"/>
    <col min="10" max="10" width="21.5703125" style="31" customWidth="1"/>
    <col min="11" max="11" width="23.28515625" style="31" customWidth="1"/>
    <col min="12" max="12" width="21" style="31" customWidth="1"/>
    <col min="13" max="13" width="21.7109375" style="31" customWidth="1"/>
    <col min="14" max="14" width="23.28515625" style="31" customWidth="1"/>
    <col min="15" max="15" width="32.28515625" style="31" customWidth="1"/>
    <col min="16" max="16" width="24.7109375" style="31" customWidth="1"/>
    <col min="17" max="17" width="38.7109375" style="31" customWidth="1"/>
    <col min="18" max="18" width="24.71093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1"/>
      <c r="E8" s="71"/>
      <c r="F8" s="71"/>
      <c r="G8" s="71"/>
      <c r="H8" s="71"/>
      <c r="I8" s="71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2"/>
      <c r="E9" s="72"/>
      <c r="F9" s="72"/>
      <c r="G9" s="72"/>
      <c r="H9" s="72"/>
      <c r="I9" s="72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3"/>
      <c r="E10" s="73"/>
      <c r="F10" s="73"/>
      <c r="G10" s="73"/>
      <c r="H10" s="73"/>
      <c r="I10" s="73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4" t="s">
        <v>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ht="28.5" x14ac:dyDescent="0.2">
      <c r="A12" s="74" t="s">
        <v>125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9" t="s">
        <v>1</v>
      </c>
      <c r="B14" s="75" t="s">
        <v>2</v>
      </c>
      <c r="C14" s="75" t="s">
        <v>3</v>
      </c>
      <c r="D14" s="75" t="s">
        <v>4</v>
      </c>
      <c r="E14" s="38"/>
      <c r="F14" s="75" t="s">
        <v>5</v>
      </c>
      <c r="G14" s="63" t="s">
        <v>6</v>
      </c>
      <c r="H14" s="66" t="s">
        <v>7</v>
      </c>
      <c r="I14" s="66" t="s">
        <v>8</v>
      </c>
      <c r="J14" s="67" t="s">
        <v>9</v>
      </c>
      <c r="K14" s="67"/>
      <c r="L14" s="67"/>
      <c r="M14" s="67"/>
      <c r="N14" s="67"/>
      <c r="O14" s="67"/>
      <c r="P14" s="68"/>
      <c r="Q14" s="69" t="s">
        <v>10</v>
      </c>
      <c r="R14" s="70"/>
      <c r="S14" s="49" t="s">
        <v>11</v>
      </c>
      <c r="T14" s="49" t="s">
        <v>12</v>
      </c>
    </row>
    <row r="15" spans="1:20" ht="47.25" customHeight="1" thickBot="1" x14ac:dyDescent="0.25">
      <c r="A15" s="50"/>
      <c r="B15" s="76"/>
      <c r="C15" s="76"/>
      <c r="D15" s="76"/>
      <c r="E15" s="39" t="s">
        <v>13</v>
      </c>
      <c r="F15" s="76"/>
      <c r="G15" s="64"/>
      <c r="H15" s="52"/>
      <c r="I15" s="52"/>
      <c r="J15" s="51" t="s">
        <v>14</v>
      </c>
      <c r="K15" s="51"/>
      <c r="L15" s="52" t="s">
        <v>15</v>
      </c>
      <c r="M15" s="54" t="s">
        <v>16</v>
      </c>
      <c r="N15" s="51"/>
      <c r="O15" s="55" t="s">
        <v>17</v>
      </c>
      <c r="P15" s="56" t="s">
        <v>18</v>
      </c>
      <c r="Q15" s="58" t="s">
        <v>19</v>
      </c>
      <c r="R15" s="60" t="s">
        <v>20</v>
      </c>
      <c r="S15" s="50"/>
      <c r="T15" s="50"/>
    </row>
    <row r="16" spans="1:20" ht="39" customHeight="1" thickBot="1" x14ac:dyDescent="0.25">
      <c r="A16" s="62"/>
      <c r="B16" s="77"/>
      <c r="C16" s="77"/>
      <c r="D16" s="77"/>
      <c r="E16" s="40" t="s">
        <v>21</v>
      </c>
      <c r="F16" s="77"/>
      <c r="G16" s="65"/>
      <c r="H16" s="53"/>
      <c r="I16" s="53"/>
      <c r="J16" s="41" t="s">
        <v>22</v>
      </c>
      <c r="K16" s="42" t="s">
        <v>23</v>
      </c>
      <c r="L16" s="53"/>
      <c r="M16" s="41" t="s">
        <v>24</v>
      </c>
      <c r="N16" s="42" t="s">
        <v>25</v>
      </c>
      <c r="O16" s="53"/>
      <c r="P16" s="57"/>
      <c r="Q16" s="59"/>
      <c r="R16" s="61"/>
      <c r="S16" s="62"/>
      <c r="T16" s="50"/>
    </row>
    <row r="17" spans="1:20" s="5" customFormat="1" ht="42" customHeight="1" x14ac:dyDescent="0.45">
      <c r="A17" s="32" t="s">
        <v>26</v>
      </c>
      <c r="B17" s="33" t="s">
        <v>27</v>
      </c>
      <c r="C17" s="33" t="s">
        <v>28</v>
      </c>
      <c r="D17" s="34" t="s">
        <v>29</v>
      </c>
      <c r="E17" s="34" t="s">
        <v>30</v>
      </c>
      <c r="F17" s="32" t="s">
        <v>31</v>
      </c>
      <c r="G17" s="35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7">
        <v>0</v>
      </c>
      <c r="Q17" s="17">
        <f t="shared" ref="Q17:Q39" si="0">+H17+I17+J17+K17+L17+M17+N17+O17+P17</f>
        <v>8582.94</v>
      </c>
      <c r="R17" s="15">
        <f t="shared" ref="R17:R39" si="1">K17+L17+N17</f>
        <v>0</v>
      </c>
      <c r="S17" s="4">
        <f t="shared" ref="S17:S39" si="2">+G17-Q17</f>
        <v>71417.06</v>
      </c>
      <c r="T17" s="36">
        <v>122</v>
      </c>
    </row>
    <row r="18" spans="1:20" s="5" customFormat="1" ht="42" customHeight="1" x14ac:dyDescent="0.45">
      <c r="A18" s="18" t="s">
        <v>34</v>
      </c>
      <c r="B18" s="19" t="s">
        <v>35</v>
      </c>
      <c r="C18" s="19" t="s">
        <v>36</v>
      </c>
      <c r="D18" s="19" t="s">
        <v>37</v>
      </c>
      <c r="E18" s="19" t="s">
        <v>30</v>
      </c>
      <c r="F18" s="18" t="s">
        <v>38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33</v>
      </c>
    </row>
    <row r="19" spans="1:20" s="5" customFormat="1" ht="42" customHeight="1" x14ac:dyDescent="0.45">
      <c r="A19" s="18" t="s">
        <v>39</v>
      </c>
      <c r="B19" s="19" t="s">
        <v>40</v>
      </c>
      <c r="C19" s="19" t="s">
        <v>41</v>
      </c>
      <c r="D19" s="19" t="s">
        <v>42</v>
      </c>
      <c r="E19" s="19" t="s">
        <v>43</v>
      </c>
      <c r="F19" s="18" t="s">
        <v>44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33</v>
      </c>
    </row>
    <row r="20" spans="1:20" s="5" customFormat="1" ht="42" customHeight="1" x14ac:dyDescent="0.45">
      <c r="A20" s="18" t="s">
        <v>45</v>
      </c>
      <c r="B20" s="22" t="s">
        <v>46</v>
      </c>
      <c r="C20" s="22" t="s">
        <v>47</v>
      </c>
      <c r="D20" s="19" t="s">
        <v>48</v>
      </c>
      <c r="E20" s="19" t="s">
        <v>30</v>
      </c>
      <c r="F20" s="18" t="s">
        <v>44</v>
      </c>
      <c r="G20" s="37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2297.25</v>
      </c>
      <c r="R20" s="15">
        <f t="shared" si="1"/>
        <v>0</v>
      </c>
      <c r="S20" s="4">
        <f t="shared" si="2"/>
        <v>47702.75</v>
      </c>
      <c r="T20" s="18" t="s">
        <v>33</v>
      </c>
    </row>
    <row r="21" spans="1:20" s="5" customFormat="1" ht="42" customHeight="1" x14ac:dyDescent="0.45">
      <c r="A21" s="18" t="s">
        <v>50</v>
      </c>
      <c r="B21" s="19" t="s">
        <v>51</v>
      </c>
      <c r="C21" s="19" t="s">
        <v>47</v>
      </c>
      <c r="D21" s="19" t="s">
        <v>49</v>
      </c>
      <c r="E21" s="19" t="s">
        <v>30</v>
      </c>
      <c r="F21" s="18" t="s">
        <v>38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33</v>
      </c>
    </row>
    <row r="22" spans="1:20" s="5" customFormat="1" ht="42" customHeight="1" x14ac:dyDescent="0.45">
      <c r="A22" s="18" t="s">
        <v>52</v>
      </c>
      <c r="B22" s="22" t="s">
        <v>53</v>
      </c>
      <c r="C22" s="19" t="s">
        <v>47</v>
      </c>
      <c r="D22" s="19" t="s">
        <v>49</v>
      </c>
      <c r="E22" s="19" t="s">
        <v>30</v>
      </c>
      <c r="F22" s="18" t="s">
        <v>38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33</v>
      </c>
    </row>
    <row r="23" spans="1:20" s="5" customFormat="1" ht="42" customHeight="1" x14ac:dyDescent="0.45">
      <c r="A23" s="18" t="s">
        <v>54</v>
      </c>
      <c r="B23" s="19" t="s">
        <v>55</v>
      </c>
      <c r="C23" s="19" t="s">
        <v>47</v>
      </c>
      <c r="D23" s="19" t="s">
        <v>49</v>
      </c>
      <c r="E23" s="19" t="s">
        <v>30</v>
      </c>
      <c r="F23" s="18" t="s">
        <v>38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33</v>
      </c>
    </row>
    <row r="24" spans="1:20" s="5" customFormat="1" ht="42" customHeight="1" x14ac:dyDescent="0.45">
      <c r="A24" s="18" t="s">
        <v>56</v>
      </c>
      <c r="B24" s="19" t="s">
        <v>57</v>
      </c>
      <c r="C24" s="19" t="s">
        <v>47</v>
      </c>
      <c r="D24" s="19" t="s">
        <v>49</v>
      </c>
      <c r="E24" s="19" t="s">
        <v>30</v>
      </c>
      <c r="F24" s="18" t="s">
        <v>38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33</v>
      </c>
    </row>
    <row r="25" spans="1:20" s="5" customFormat="1" ht="42" customHeight="1" x14ac:dyDescent="0.45">
      <c r="A25" s="18" t="s">
        <v>58</v>
      </c>
      <c r="B25" s="19" t="s">
        <v>59</v>
      </c>
      <c r="C25" s="19" t="s">
        <v>47</v>
      </c>
      <c r="D25" s="19" t="s">
        <v>49</v>
      </c>
      <c r="E25" s="19" t="s">
        <v>30</v>
      </c>
      <c r="F25" s="18" t="s">
        <v>38</v>
      </c>
      <c r="G25" s="20">
        <v>7000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7000</v>
      </c>
      <c r="T25" s="18" t="s">
        <v>33</v>
      </c>
    </row>
    <row r="26" spans="1:20" s="5" customFormat="1" ht="42" customHeight="1" x14ac:dyDescent="0.45">
      <c r="A26" s="18" t="s">
        <v>60</v>
      </c>
      <c r="B26" s="19" t="s">
        <v>61</v>
      </c>
      <c r="C26" s="19" t="s">
        <v>47</v>
      </c>
      <c r="D26" s="19" t="s">
        <v>49</v>
      </c>
      <c r="E26" s="19" t="s">
        <v>30</v>
      </c>
      <c r="F26" s="18" t="s">
        <v>38</v>
      </c>
      <c r="G26" s="20">
        <v>15000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15000</v>
      </c>
      <c r="T26" s="18" t="s">
        <v>33</v>
      </c>
    </row>
    <row r="27" spans="1:20" s="5" customFormat="1" ht="42" customHeight="1" x14ac:dyDescent="0.45">
      <c r="A27" s="18" t="s">
        <v>62</v>
      </c>
      <c r="B27" s="19" t="s">
        <v>63</v>
      </c>
      <c r="C27" s="19" t="s">
        <v>47</v>
      </c>
      <c r="D27" s="19" t="s">
        <v>49</v>
      </c>
      <c r="E27" s="19" t="s">
        <v>30</v>
      </c>
      <c r="F27" s="18" t="s">
        <v>38</v>
      </c>
      <c r="G27" s="20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5000</v>
      </c>
      <c r="T27" s="18">
        <v>122</v>
      </c>
    </row>
    <row r="28" spans="1:20" s="5" customFormat="1" ht="42" customHeight="1" x14ac:dyDescent="0.45">
      <c r="A28" s="18" t="s">
        <v>64</v>
      </c>
      <c r="B28" s="19" t="s">
        <v>65</v>
      </c>
      <c r="C28" s="19" t="s">
        <v>47</v>
      </c>
      <c r="D28" s="19" t="s">
        <v>49</v>
      </c>
      <c r="E28" s="19" t="s">
        <v>30</v>
      </c>
      <c r="F28" s="18" t="s">
        <v>38</v>
      </c>
      <c r="G28" s="20">
        <v>5000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5000</v>
      </c>
      <c r="T28" s="18">
        <v>122</v>
      </c>
    </row>
    <row r="29" spans="1:20" s="5" customFormat="1" ht="42" customHeight="1" x14ac:dyDescent="0.45">
      <c r="A29" s="18" t="s">
        <v>67</v>
      </c>
      <c r="B29" s="19" t="s">
        <v>68</v>
      </c>
      <c r="C29" s="19" t="s">
        <v>66</v>
      </c>
      <c r="D29" s="19" t="s">
        <v>69</v>
      </c>
      <c r="E29" s="19" t="s">
        <v>30</v>
      </c>
      <c r="F29" s="18" t="s">
        <v>38</v>
      </c>
      <c r="G29" s="20">
        <v>6000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6000</v>
      </c>
      <c r="T29" s="18" t="s">
        <v>33</v>
      </c>
    </row>
    <row r="30" spans="1:20" s="5" customFormat="1" ht="42" customHeight="1" x14ac:dyDescent="0.45">
      <c r="A30" s="18" t="s">
        <v>70</v>
      </c>
      <c r="B30" s="19" t="s">
        <v>71</v>
      </c>
      <c r="C30" s="19" t="s">
        <v>66</v>
      </c>
      <c r="D30" s="19" t="s">
        <v>72</v>
      </c>
      <c r="E30" s="19" t="s">
        <v>30</v>
      </c>
      <c r="F30" s="18" t="s">
        <v>38</v>
      </c>
      <c r="G30" s="20">
        <v>7500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7500</v>
      </c>
      <c r="T30" s="18">
        <v>122</v>
      </c>
    </row>
    <row r="31" spans="1:20" s="5" customFormat="1" ht="42" customHeight="1" x14ac:dyDescent="0.45">
      <c r="A31" s="18" t="s">
        <v>75</v>
      </c>
      <c r="B31" s="19" t="s">
        <v>76</v>
      </c>
      <c r="C31" s="19" t="s">
        <v>73</v>
      </c>
      <c r="D31" s="19" t="s">
        <v>77</v>
      </c>
      <c r="E31" s="19" t="s">
        <v>30</v>
      </c>
      <c r="F31" s="18" t="s">
        <v>38</v>
      </c>
      <c r="G31" s="20">
        <v>14000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14000</v>
      </c>
      <c r="T31" s="18" t="s">
        <v>33</v>
      </c>
    </row>
    <row r="32" spans="1:20" s="5" customFormat="1" ht="42" customHeight="1" x14ac:dyDescent="0.45">
      <c r="A32" s="18" t="s">
        <v>78</v>
      </c>
      <c r="B32" s="19" t="s">
        <v>79</v>
      </c>
      <c r="C32" s="19" t="s">
        <v>47</v>
      </c>
      <c r="D32" s="19" t="s">
        <v>32</v>
      </c>
      <c r="E32" s="19" t="s">
        <v>30</v>
      </c>
      <c r="F32" s="18" t="s">
        <v>38</v>
      </c>
      <c r="G32" s="20">
        <v>18000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18000</v>
      </c>
      <c r="T32" s="18">
        <v>122</v>
      </c>
    </row>
    <row r="33" spans="1:20" s="5" customFormat="1" ht="42" customHeight="1" x14ac:dyDescent="0.45">
      <c r="A33" s="18" t="s">
        <v>121</v>
      </c>
      <c r="B33" s="19" t="s">
        <v>122</v>
      </c>
      <c r="C33" s="19" t="s">
        <v>47</v>
      </c>
      <c r="D33" s="19" t="s">
        <v>32</v>
      </c>
      <c r="E33" s="19" t="s">
        <v>30</v>
      </c>
      <c r="F33" s="18" t="s">
        <v>38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ref="Q33" si="3">+H33+I33+J33+K33+L33+M33+N33+O33+P33</f>
        <v>0</v>
      </c>
      <c r="R33" s="15">
        <f t="shared" ref="R33" si="4">K33+L33+N33</f>
        <v>0</v>
      </c>
      <c r="S33" s="43">
        <v>7000</v>
      </c>
      <c r="T33" s="18">
        <v>123</v>
      </c>
    </row>
    <row r="34" spans="1:20" s="5" customFormat="1" ht="42" customHeight="1" x14ac:dyDescent="0.45">
      <c r="A34" s="18" t="s">
        <v>80</v>
      </c>
      <c r="B34" s="19" t="s">
        <v>81</v>
      </c>
      <c r="C34" s="19" t="s">
        <v>47</v>
      </c>
      <c r="D34" s="19" t="s">
        <v>32</v>
      </c>
      <c r="E34" s="19" t="s">
        <v>30</v>
      </c>
      <c r="F34" s="18" t="s">
        <v>38</v>
      </c>
      <c r="G34" s="20">
        <v>20000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20000</v>
      </c>
      <c r="T34" s="18">
        <v>122</v>
      </c>
    </row>
    <row r="35" spans="1:20" s="5" customFormat="1" ht="42" customHeight="1" x14ac:dyDescent="0.45">
      <c r="A35" s="18" t="s">
        <v>82</v>
      </c>
      <c r="B35" s="23" t="s">
        <v>83</v>
      </c>
      <c r="C35" s="19" t="s">
        <v>47</v>
      </c>
      <c r="D35" s="23" t="s">
        <v>32</v>
      </c>
      <c r="E35" s="23" t="s">
        <v>30</v>
      </c>
      <c r="F35" s="18" t="s">
        <v>38</v>
      </c>
      <c r="G35" s="24">
        <v>10000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10000</v>
      </c>
      <c r="T35" s="18">
        <v>122</v>
      </c>
    </row>
    <row r="36" spans="1:20" s="5" customFormat="1" ht="42" customHeight="1" x14ac:dyDescent="0.45">
      <c r="A36" s="18" t="s">
        <v>84</v>
      </c>
      <c r="B36" s="19" t="s">
        <v>85</v>
      </c>
      <c r="C36" s="19" t="s">
        <v>47</v>
      </c>
      <c r="D36" s="19" t="s">
        <v>32</v>
      </c>
      <c r="E36" s="19" t="s">
        <v>30</v>
      </c>
      <c r="F36" s="18" t="s">
        <v>38</v>
      </c>
      <c r="G36" s="20">
        <v>7000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7000</v>
      </c>
      <c r="T36" s="18">
        <v>122</v>
      </c>
    </row>
    <row r="37" spans="1:20" s="5" customFormat="1" ht="45.75" customHeight="1" x14ac:dyDescent="0.45">
      <c r="A37" s="18" t="s">
        <v>88</v>
      </c>
      <c r="B37" s="19" t="s">
        <v>92</v>
      </c>
      <c r="C37" s="19" t="s">
        <v>96</v>
      </c>
      <c r="D37" s="19" t="s">
        <v>74</v>
      </c>
      <c r="E37" s="19" t="s">
        <v>30</v>
      </c>
      <c r="F37" s="18" t="s">
        <v>38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si="0"/>
        <v>0</v>
      </c>
      <c r="R37" s="15">
        <f t="shared" si="1"/>
        <v>0</v>
      </c>
      <c r="S37" s="4">
        <f t="shared" si="2"/>
        <v>15000</v>
      </c>
      <c r="T37" s="18">
        <v>122</v>
      </c>
    </row>
    <row r="38" spans="1:20" s="5" customFormat="1" ht="42" customHeight="1" x14ac:dyDescent="0.45">
      <c r="A38" s="18" t="s">
        <v>89</v>
      </c>
      <c r="B38" s="19" t="s">
        <v>93</v>
      </c>
      <c r="C38" s="19" t="s">
        <v>47</v>
      </c>
      <c r="D38" s="19" t="s">
        <v>32</v>
      </c>
      <c r="E38" s="19" t="s">
        <v>30</v>
      </c>
      <c r="F38" s="18" t="s">
        <v>38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si="0"/>
        <v>0</v>
      </c>
      <c r="R38" s="15">
        <f t="shared" si="1"/>
        <v>0</v>
      </c>
      <c r="S38" s="4">
        <f t="shared" si="2"/>
        <v>15000</v>
      </c>
      <c r="T38" s="18">
        <v>122</v>
      </c>
    </row>
    <row r="39" spans="1:20" s="5" customFormat="1" ht="42" customHeight="1" x14ac:dyDescent="0.45">
      <c r="A39" s="18" t="s">
        <v>90</v>
      </c>
      <c r="B39" s="19" t="s">
        <v>94</v>
      </c>
      <c r="C39" s="19" t="s">
        <v>47</v>
      </c>
      <c r="D39" s="19" t="s">
        <v>32</v>
      </c>
      <c r="E39" s="19" t="s">
        <v>30</v>
      </c>
      <c r="F39" s="18" t="s">
        <v>38</v>
      </c>
      <c r="G39" s="20">
        <v>18000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0"/>
        <v>0</v>
      </c>
      <c r="R39" s="15">
        <f t="shared" si="1"/>
        <v>0</v>
      </c>
      <c r="S39" s="4">
        <f t="shared" si="2"/>
        <v>18000</v>
      </c>
      <c r="T39" s="18">
        <v>122</v>
      </c>
    </row>
    <row r="40" spans="1:20" s="5" customFormat="1" ht="42" customHeight="1" x14ac:dyDescent="0.45">
      <c r="A40" s="18" t="s">
        <v>91</v>
      </c>
      <c r="B40" s="19" t="s">
        <v>95</v>
      </c>
      <c r="C40" s="19" t="s">
        <v>47</v>
      </c>
      <c r="D40" s="19" t="s">
        <v>32</v>
      </c>
      <c r="E40" s="19" t="s">
        <v>30</v>
      </c>
      <c r="F40" s="18" t="s">
        <v>38</v>
      </c>
      <c r="G40" s="20">
        <v>15000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ref="Q40" si="5">+H40+I40+J40+K40+L40+M40+N40+O40+P40</f>
        <v>0</v>
      </c>
      <c r="R40" s="15">
        <f t="shared" ref="R40" si="6">K40+L40+N40</f>
        <v>0</v>
      </c>
      <c r="S40" s="4">
        <f t="shared" ref="S40" si="7">+G40-Q40</f>
        <v>15000</v>
      </c>
      <c r="T40" s="18">
        <v>122</v>
      </c>
    </row>
    <row r="41" spans="1:20" s="5" customFormat="1" ht="42" customHeight="1" x14ac:dyDescent="0.45">
      <c r="A41" s="18" t="s">
        <v>97</v>
      </c>
      <c r="B41" s="19" t="s">
        <v>98</v>
      </c>
      <c r="C41" s="19" t="s">
        <v>47</v>
      </c>
      <c r="D41" s="19" t="s">
        <v>32</v>
      </c>
      <c r="E41" s="19" t="s">
        <v>30</v>
      </c>
      <c r="F41" s="18" t="s">
        <v>38</v>
      </c>
      <c r="G41" s="20">
        <v>15000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ref="Q41:Q44" si="8">+H41+I41+J41+K41+L41+M41+N41+O41+P41</f>
        <v>0</v>
      </c>
      <c r="R41" s="15">
        <f t="shared" ref="R41:R44" si="9">K41+L41+N41</f>
        <v>0</v>
      </c>
      <c r="S41" s="4">
        <f t="shared" ref="S41:S44" si="10">+G41-Q41</f>
        <v>15000</v>
      </c>
      <c r="T41" s="18">
        <v>122</v>
      </c>
    </row>
    <row r="42" spans="1:20" s="5" customFormat="1" ht="42" customHeight="1" x14ac:dyDescent="0.45">
      <c r="A42" s="18" t="s">
        <v>102</v>
      </c>
      <c r="B42" s="19" t="s">
        <v>104</v>
      </c>
      <c r="C42" s="19" t="s">
        <v>47</v>
      </c>
      <c r="D42" s="19" t="s">
        <v>49</v>
      </c>
      <c r="E42" s="19" t="s">
        <v>30</v>
      </c>
      <c r="F42" s="18" t="s">
        <v>38</v>
      </c>
      <c r="G42" s="20">
        <v>12000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8"/>
        <v>0</v>
      </c>
      <c r="R42" s="15">
        <f t="shared" si="9"/>
        <v>0</v>
      </c>
      <c r="S42" s="4">
        <f t="shared" si="10"/>
        <v>12000</v>
      </c>
      <c r="T42" s="18">
        <v>122</v>
      </c>
    </row>
    <row r="43" spans="1:20" s="5" customFormat="1" ht="42" customHeight="1" x14ac:dyDescent="0.45">
      <c r="A43" s="18" t="s">
        <v>103</v>
      </c>
      <c r="B43" s="19" t="s">
        <v>105</v>
      </c>
      <c r="C43" s="19" t="s">
        <v>47</v>
      </c>
      <c r="D43" s="19" t="s">
        <v>49</v>
      </c>
      <c r="E43" s="19" t="s">
        <v>30</v>
      </c>
      <c r="F43" s="18" t="s">
        <v>38</v>
      </c>
      <c r="G43" s="20">
        <v>7000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si="8"/>
        <v>0</v>
      </c>
      <c r="R43" s="15">
        <f t="shared" si="9"/>
        <v>0</v>
      </c>
      <c r="S43" s="4">
        <f t="shared" si="10"/>
        <v>7000</v>
      </c>
      <c r="T43" s="18">
        <v>122</v>
      </c>
    </row>
    <row r="44" spans="1:20" s="5" customFormat="1" ht="42" customHeight="1" x14ac:dyDescent="0.45">
      <c r="A44" s="18" t="s">
        <v>108</v>
      </c>
      <c r="B44" s="19" t="s">
        <v>106</v>
      </c>
      <c r="C44" s="19" t="s">
        <v>47</v>
      </c>
      <c r="D44" s="19" t="s">
        <v>32</v>
      </c>
      <c r="E44" s="19" t="s">
        <v>30</v>
      </c>
      <c r="F44" s="18" t="s">
        <v>38</v>
      </c>
      <c r="G44" s="20">
        <v>13000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si="8"/>
        <v>0</v>
      </c>
      <c r="R44" s="15">
        <f t="shared" si="9"/>
        <v>0</v>
      </c>
      <c r="S44" s="4">
        <f t="shared" si="10"/>
        <v>13000</v>
      </c>
      <c r="T44" s="18">
        <v>122</v>
      </c>
    </row>
    <row r="45" spans="1:20" s="5" customFormat="1" ht="42" customHeight="1" x14ac:dyDescent="0.45">
      <c r="A45" s="18" t="s">
        <v>109</v>
      </c>
      <c r="B45" s="19" t="s">
        <v>107</v>
      </c>
      <c r="C45" s="19" t="s">
        <v>47</v>
      </c>
      <c r="D45" s="19" t="s">
        <v>32</v>
      </c>
      <c r="E45" s="19" t="s">
        <v>30</v>
      </c>
      <c r="F45" s="18" t="s">
        <v>38</v>
      </c>
      <c r="G45" s="20">
        <v>11000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ref="Q45:Q50" si="11">+H45+I45+J45+K45+L45+M45+N45+O45+P45</f>
        <v>0</v>
      </c>
      <c r="R45" s="15">
        <f t="shared" ref="R45:R50" si="12">K45+L45+N45</f>
        <v>0</v>
      </c>
      <c r="S45" s="4">
        <f t="shared" ref="S45:S50" si="13">+G45-Q45</f>
        <v>11000</v>
      </c>
      <c r="T45" s="18">
        <v>122</v>
      </c>
    </row>
    <row r="46" spans="1:20" s="5" customFormat="1" ht="42" customHeight="1" x14ac:dyDescent="0.45">
      <c r="A46" s="18" t="s">
        <v>110</v>
      </c>
      <c r="B46" s="19" t="s">
        <v>111</v>
      </c>
      <c r="C46" s="19" t="s">
        <v>47</v>
      </c>
      <c r="D46" s="19" t="s">
        <v>32</v>
      </c>
      <c r="E46" s="19" t="s">
        <v>30</v>
      </c>
      <c r="F46" s="18" t="s">
        <v>38</v>
      </c>
      <c r="G46" s="20">
        <v>15000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ref="Q46:Q47" si="14">+H46+I46+J46+K46+L46+M46+N46+O46+P46</f>
        <v>0</v>
      </c>
      <c r="R46" s="15">
        <f t="shared" ref="R46:R47" si="15">K46+L46+N46</f>
        <v>0</v>
      </c>
      <c r="S46" s="4">
        <f t="shared" ref="S46:S47" si="16">+G46-Q46</f>
        <v>15000</v>
      </c>
      <c r="T46" s="18">
        <v>122</v>
      </c>
    </row>
    <row r="47" spans="1:20" s="5" customFormat="1" ht="42" customHeight="1" x14ac:dyDescent="0.45">
      <c r="A47" s="18" t="s">
        <v>112</v>
      </c>
      <c r="B47" s="19" t="s">
        <v>113</v>
      </c>
      <c r="C47" s="19" t="s">
        <v>47</v>
      </c>
      <c r="D47" s="19" t="s">
        <v>32</v>
      </c>
      <c r="E47" s="19" t="s">
        <v>30</v>
      </c>
      <c r="F47" s="18" t="s">
        <v>38</v>
      </c>
      <c r="G47" s="20">
        <v>15000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4"/>
        <v>0</v>
      </c>
      <c r="R47" s="15">
        <f t="shared" si="15"/>
        <v>0</v>
      </c>
      <c r="S47" s="4">
        <f t="shared" si="16"/>
        <v>15000</v>
      </c>
      <c r="T47" s="18">
        <v>122</v>
      </c>
    </row>
    <row r="48" spans="1:20" s="5" customFormat="1" ht="42" customHeight="1" x14ac:dyDescent="0.45">
      <c r="A48" s="18" t="s">
        <v>116</v>
      </c>
      <c r="B48" s="19" t="s">
        <v>114</v>
      </c>
      <c r="C48" s="19" t="s">
        <v>118</v>
      </c>
      <c r="D48" s="19" t="s">
        <v>32</v>
      </c>
      <c r="E48" s="19" t="s">
        <v>30</v>
      </c>
      <c r="F48" s="18" t="s">
        <v>38</v>
      </c>
      <c r="G48" s="20">
        <v>8000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11"/>
        <v>0</v>
      </c>
      <c r="R48" s="15">
        <f t="shared" si="12"/>
        <v>0</v>
      </c>
      <c r="S48" s="4">
        <f t="shared" si="13"/>
        <v>8000</v>
      </c>
      <c r="T48" s="18">
        <v>122</v>
      </c>
    </row>
    <row r="49" spans="1:20" s="5" customFormat="1" ht="42" customHeight="1" x14ac:dyDescent="0.45">
      <c r="A49" s="18" t="s">
        <v>117</v>
      </c>
      <c r="B49" s="19" t="s">
        <v>115</v>
      </c>
      <c r="C49" s="19" t="s">
        <v>118</v>
      </c>
      <c r="D49" s="19" t="s">
        <v>32</v>
      </c>
      <c r="E49" s="19" t="s">
        <v>30</v>
      </c>
      <c r="F49" s="18" t="s">
        <v>38</v>
      </c>
      <c r="G49" s="20">
        <v>11000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si="11"/>
        <v>0</v>
      </c>
      <c r="R49" s="15">
        <f t="shared" si="12"/>
        <v>0</v>
      </c>
      <c r="S49" s="4">
        <f t="shared" si="13"/>
        <v>11000</v>
      </c>
      <c r="T49" s="18">
        <v>122</v>
      </c>
    </row>
    <row r="50" spans="1:20" s="5" customFormat="1" ht="42" customHeight="1" x14ac:dyDescent="0.45">
      <c r="A50" s="18" t="s">
        <v>119</v>
      </c>
      <c r="B50" s="19" t="s">
        <v>120</v>
      </c>
      <c r="C50" s="19" t="s">
        <v>47</v>
      </c>
      <c r="D50" s="19" t="s">
        <v>32</v>
      </c>
      <c r="E50" s="19" t="s">
        <v>30</v>
      </c>
      <c r="F50" s="18" t="s">
        <v>38</v>
      </c>
      <c r="G50" s="20">
        <v>15000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16">
        <v>0</v>
      </c>
      <c r="P50" s="17">
        <v>0</v>
      </c>
      <c r="Q50" s="17">
        <f t="shared" si="11"/>
        <v>0</v>
      </c>
      <c r="R50" s="15">
        <f t="shared" si="12"/>
        <v>0</v>
      </c>
      <c r="S50" s="4">
        <f t="shared" si="13"/>
        <v>15000</v>
      </c>
      <c r="T50" s="18">
        <v>122</v>
      </c>
    </row>
    <row r="51" spans="1:20" s="6" customFormat="1" ht="42" customHeight="1" x14ac:dyDescent="0.45">
      <c r="A51" s="46" t="s">
        <v>86</v>
      </c>
      <c r="B51" s="47"/>
      <c r="C51" s="47"/>
      <c r="D51" s="47"/>
      <c r="E51" s="47"/>
      <c r="F51" s="48"/>
      <c r="G51" s="27">
        <f>SUM(G17:G50)</f>
        <v>517500</v>
      </c>
      <c r="H51" s="27">
        <f t="shared" ref="H51:R51" si="17">SUM(H17:H50)</f>
        <v>10880.19</v>
      </c>
      <c r="I51" s="27">
        <f t="shared" si="17"/>
        <v>0</v>
      </c>
      <c r="J51" s="27">
        <f t="shared" si="17"/>
        <v>0</v>
      </c>
      <c r="K51" s="27">
        <f t="shared" si="17"/>
        <v>0</v>
      </c>
      <c r="L51" s="27">
        <f t="shared" si="17"/>
        <v>0</v>
      </c>
      <c r="M51" s="27">
        <f t="shared" si="17"/>
        <v>0</v>
      </c>
      <c r="N51" s="27">
        <f t="shared" si="17"/>
        <v>0</v>
      </c>
      <c r="O51" s="27">
        <f t="shared" si="17"/>
        <v>0</v>
      </c>
      <c r="P51" s="27">
        <f t="shared" si="17"/>
        <v>0</v>
      </c>
      <c r="Q51" s="27">
        <f t="shared" si="17"/>
        <v>10880.19</v>
      </c>
      <c r="R51" s="27">
        <f t="shared" si="17"/>
        <v>0</v>
      </c>
      <c r="S51" s="27">
        <f>SUM(S17:S50)</f>
        <v>506619.81</v>
      </c>
      <c r="T51" s="26"/>
    </row>
    <row r="52" spans="1:20" ht="30" customHeight="1" x14ac:dyDescent="0.2">
      <c r="A52" s="7" t="s">
        <v>123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10"/>
      <c r="B53" s="7"/>
      <c r="C53" s="7"/>
      <c r="D53" s="7"/>
      <c r="E53" s="7"/>
      <c r="F53" s="7"/>
      <c r="G53" s="7"/>
      <c r="H53" s="7"/>
      <c r="I53" s="7"/>
      <c r="J53" s="8"/>
      <c r="K53" s="8"/>
      <c r="L53" s="9"/>
      <c r="M53" s="8"/>
      <c r="N53" s="7"/>
      <c r="O53" s="7"/>
      <c r="P53" s="8"/>
      <c r="Q53" s="8"/>
      <c r="R53" s="8"/>
      <c r="S53" s="8"/>
      <c r="T53" s="8"/>
    </row>
    <row r="54" spans="1:20" ht="16.5" x14ac:dyDescent="0.2">
      <c r="A54" s="7" t="s">
        <v>87</v>
      </c>
      <c r="B54" s="11"/>
      <c r="C54" s="11"/>
      <c r="D54" s="12"/>
      <c r="E54" s="12"/>
      <c r="F54" s="10"/>
      <c r="G54" s="10"/>
      <c r="H54" s="10"/>
      <c r="I54" s="10"/>
      <c r="J54" s="13"/>
      <c r="K54" s="13"/>
      <c r="L54" s="14"/>
      <c r="M54" s="13"/>
      <c r="N54" s="10"/>
      <c r="O54" s="10"/>
      <c r="P54" s="13"/>
      <c r="Q54" s="13"/>
      <c r="R54" s="13"/>
      <c r="S54" s="13"/>
      <c r="T54" s="13"/>
    </row>
    <row r="55" spans="1:20" ht="16.5" x14ac:dyDescent="0.2">
      <c r="A55" s="10" t="s">
        <v>124</v>
      </c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2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16.5" x14ac:dyDescent="0.2">
      <c r="A61" s="10"/>
      <c r="B61" s="11"/>
      <c r="C61" s="11"/>
      <c r="D61" s="10"/>
      <c r="E61" s="10"/>
      <c r="F61" s="10"/>
      <c r="G61" s="10"/>
      <c r="H61" s="10"/>
      <c r="I61" s="10"/>
      <c r="J61" s="13"/>
      <c r="K61" s="13"/>
      <c r="L61" s="10"/>
      <c r="M61" s="13"/>
      <c r="N61" s="13"/>
      <c r="O61" s="13"/>
      <c r="P61" s="13"/>
      <c r="Q61" s="13"/>
      <c r="R61" s="13"/>
      <c r="S61" s="13"/>
      <c r="T61" s="13"/>
    </row>
    <row r="62" spans="1:20" ht="23.25" x14ac:dyDescent="0.2">
      <c r="A62" s="44" t="s">
        <v>99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23.25" x14ac:dyDescent="0.2">
      <c r="A63" s="45" t="s">
        <v>100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23.25" x14ac:dyDescent="0.2">
      <c r="A64" s="45" t="s">
        <v>101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</sheetData>
  <autoFilter ref="A14:T52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2:T62"/>
    <mergeCell ref="A63:T63"/>
    <mergeCell ref="A64:T64"/>
    <mergeCell ref="A51:F51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2024-07-08T15:46:27Z</cp:lastPrinted>
  <dcterms:created xsi:type="dcterms:W3CDTF">2021-10-08T14:51:15Z</dcterms:created>
  <dcterms:modified xsi:type="dcterms:W3CDTF">2024-07-08T15:46:39Z</dcterms:modified>
</cp:coreProperties>
</file>